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:\Analüüsid\Teemalehed\UTO teemaleht mai 2021\"/>
    </mc:Choice>
  </mc:AlternateContent>
  <xr:revisionPtr revIDLastSave="0" documentId="13_ncr:1_{6BF46A27-8BE0-4EB8-B189-D9E738F8F81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elid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5" l="1"/>
  <c r="F114" i="5" l="1"/>
  <c r="F96" i="5"/>
  <c r="B27" i="5"/>
  <c r="C27" i="5" l="1"/>
  <c r="E27" i="5" l="1"/>
  <c r="F27" i="5" l="1"/>
  <c r="D27" i="5" l="1"/>
</calcChain>
</file>

<file path=xl/sharedStrings.xml><?xml version="1.0" encoding="utf-8"?>
<sst xmlns="http://schemas.openxmlformats.org/spreadsheetml/2006/main" count="128" uniqueCount="80">
  <si>
    <t>Baasfinantseerimine (mln EUR)</t>
  </si>
  <si>
    <t>Uurimistoetuste osakaal</t>
  </si>
  <si>
    <t>Baasfinantseerimise osakaal</t>
  </si>
  <si>
    <t>Granditüüp</t>
  </si>
  <si>
    <t>Järeldoktorigrant</t>
  </si>
  <si>
    <t>Stardigrant</t>
  </si>
  <si>
    <t>Rühmagrant</t>
  </si>
  <si>
    <t> 4</t>
  </si>
  <si>
    <t>Kokku</t>
  </si>
  <si>
    <t>PUTJD</t>
  </si>
  <si>
    <t>PSG</t>
  </si>
  <si>
    <t>PRG</t>
  </si>
  <si>
    <t>Vooru edukus kokku</t>
  </si>
  <si>
    <t>Loodusteadused (LO)</t>
  </si>
  <si>
    <t>-</t>
  </si>
  <si>
    <t>Tehnika ja tehnoloogia (TE)</t>
  </si>
  <si>
    <t>Arsti- ja terviseteadused (AR)</t>
  </si>
  <si>
    <t>Põllumajandusteadused ja veterinaaria (PÕ)</t>
  </si>
  <si>
    <t>Sotsiaalteadused (SO)</t>
  </si>
  <si>
    <t>Humanitaarteadused (HU)</t>
  </si>
  <si>
    <t>Tartu Ülikool</t>
  </si>
  <si>
    <t>Tallinna Tehnikaülikool</t>
  </si>
  <si>
    <t>Eesti Maaülikool</t>
  </si>
  <si>
    <t>Tallinna Ülikool</t>
  </si>
  <si>
    <t>Keemilise ja Bioloogilise Füüsika Instituut</t>
  </si>
  <si>
    <t>Eesti Keele Instituut</t>
  </si>
  <si>
    <t>Protobios OÜ</t>
  </si>
  <si>
    <t>Cybernetica AS</t>
  </si>
  <si>
    <t>Eesti Kunstiakadeemia</t>
  </si>
  <si>
    <t>Eesti Kirjandusmuuseum</t>
  </si>
  <si>
    <t>Tervise Arengu Instituut</t>
  </si>
  <si>
    <t>Naised</t>
  </si>
  <si>
    <t>Mehed</t>
  </si>
  <si>
    <t>Taotlused</t>
  </si>
  <si>
    <t>Grandid</t>
  </si>
  <si>
    <t>Alusuuringud</t>
  </si>
  <si>
    <t>Rakendusuuringud</t>
  </si>
  <si>
    <t>Eksperimentaalsed</t>
  </si>
  <si>
    <t>Mitte-eksperimentaalsed</t>
  </si>
  <si>
    <t>Suured</t>
  </si>
  <si>
    <t>Väiksed</t>
  </si>
  <si>
    <t>LO</t>
  </si>
  <si>
    <t>TE</t>
  </si>
  <si>
    <t>AR</t>
  </si>
  <si>
    <t>PÕ</t>
  </si>
  <si>
    <t>SO</t>
  </si>
  <si>
    <t>HU</t>
  </si>
  <si>
    <t>Maht (EUR)</t>
  </si>
  <si>
    <t>Osakaal</t>
  </si>
  <si>
    <t xml:space="preserve">Cybernetica AS </t>
  </si>
  <si>
    <t xml:space="preserve">Eesti Keele Instituut </t>
  </si>
  <si>
    <t xml:space="preserve">Eesti Kirjandusmuuseum </t>
  </si>
  <si>
    <t xml:space="preserve">Keemilise ja Bioloogilise Füüsika Instituut </t>
  </si>
  <si>
    <t xml:space="preserve">Tervise Arengu Instituut </t>
  </si>
  <si>
    <t xml:space="preserve">Underi ja Tuglase Kirjanduskeskus </t>
  </si>
  <si>
    <t>Eesti Taimekasvatuse Instituut</t>
  </si>
  <si>
    <t>Summa</t>
  </si>
  <si>
    <t>Underi ja Tuglase Kirjanduskeskus</t>
  </si>
  <si>
    <t>Eesti Muusika- ja Teatriakadeemia</t>
  </si>
  <si>
    <t>Grantide maht (EUR)</t>
  </si>
  <si>
    <t>Grantide osakaal (%)</t>
  </si>
  <si>
    <t>rahastatud Mobilitas + programmist</t>
  </si>
  <si>
    <t>Kolme aasta keskmine</t>
  </si>
  <si>
    <t>3. Personaalse uurimistoetuse uute taotluste ja uute grantide arv ja osakaal granditüüpide lõikes</t>
  </si>
  <si>
    <t>4. Personaalse uurimistoetuse uute taotluste edukus (grantide arvu osakaal taotluste arvust)</t>
  </si>
  <si>
    <t>5. Personaalse uurimistoetuse uute taotluste uuringu liik, meetodid ja granditüüp</t>
  </si>
  <si>
    <t>2. Vastaval aastal rahastatavate grantide arv granditüüpide lõikes</t>
  </si>
  <si>
    <t xml:space="preserve">Tagasipöörduva teadlase toetus </t>
  </si>
  <si>
    <t>Institutsionaalse uurimistoetus</t>
  </si>
  <si>
    <t>1. ETAg-i uurimistoetuste ja baasfinantseerimise eelarve proportsioon 2019-2021</t>
  </si>
  <si>
    <t>Grantide arv</t>
  </si>
  <si>
    <t>Arendusgrant</t>
  </si>
  <si>
    <t>Sissetulev järeldoktoritoetus</t>
  </si>
  <si>
    <t>Eesti Teadusagentuuri uurimistoetuste statistika teemaleht, juuni 2021</t>
  </si>
  <si>
    <t>Otsingutoetus</t>
  </si>
  <si>
    <t>Personaalse uurimistoetuse järeldoktoritoetus</t>
  </si>
  <si>
    <t>7. Vastaval aastal rahastatud personaalse uurimistoetuse maht ja osakaal asutuste lõikes</t>
  </si>
  <si>
    <t>6. Vastaval aastal rahastatud personaalse uurimistoetuse maht ja osakaal valdkondade lõikes</t>
  </si>
  <si>
    <t>siia</t>
  </si>
  <si>
    <t>Uurimistoetused (mln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</si>
</sst>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9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6"/>
      <color rgb="FF7030A0"/>
      <name val="Calibri Light"/>
      <family val="2"/>
      <charset val="186"/>
      <scheme val="major"/>
    </font>
    <font>
      <sz val="10"/>
      <name val="Calibri Light"/>
      <family val="2"/>
      <charset val="186"/>
      <scheme val="major"/>
    </font>
    <font>
      <b/>
      <sz val="16"/>
      <color theme="7" tint="-0.499984740745262"/>
      <name val="Calibri Light"/>
      <family val="2"/>
      <charset val="186"/>
      <scheme val="major"/>
    </font>
    <font>
      <b/>
      <sz val="11"/>
      <name val="Calibri Light"/>
      <family val="2"/>
      <charset val="186"/>
      <scheme val="major"/>
    </font>
    <font>
      <sz val="11"/>
      <name val="Calibri"/>
      <family val="2"/>
      <charset val="186"/>
    </font>
    <font>
      <b/>
      <sz val="10"/>
      <name val="Calibri Light"/>
      <family val="2"/>
      <charset val="186"/>
    </font>
    <font>
      <sz val="10"/>
      <name val="Calibri Light"/>
      <family val="2"/>
      <charset val="186"/>
    </font>
    <font>
      <sz val="9"/>
      <name val="Calibri Light"/>
      <family val="2"/>
      <charset val="186"/>
    </font>
    <font>
      <sz val="9"/>
      <name val="Calibri Light"/>
      <family val="2"/>
      <charset val="186"/>
      <scheme val="major"/>
    </font>
    <font>
      <sz val="10"/>
      <color rgb="FFFF0000"/>
      <name val="Calibri Light"/>
      <family val="2"/>
      <charset val="186"/>
      <scheme val="major"/>
    </font>
    <font>
      <sz val="8"/>
      <name val="Calibri Light"/>
      <family val="2"/>
      <charset val="186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0D7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7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3" fillId="33" borderId="10" xfId="0" applyFont="1" applyFill="1" applyBorder="1" applyAlignment="1">
      <alignment horizontal="justify" vertical="center"/>
    </xf>
    <xf numFmtId="0" fontId="24" fillId="0" borderId="10" xfId="0" applyFont="1" applyBorder="1" applyAlignment="1">
      <alignment horizontal="justify" vertical="center"/>
    </xf>
    <xf numFmtId="0" fontId="24" fillId="0" borderId="10" xfId="0" applyFont="1" applyBorder="1" applyAlignment="1">
      <alignment horizontal="right" vertical="center"/>
    </xf>
    <xf numFmtId="9" fontId="24" fillId="0" borderId="10" xfId="0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justify" vertical="center"/>
    </xf>
    <xf numFmtId="9" fontId="24" fillId="0" borderId="13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horizontal="justify" vertical="center"/>
    </xf>
    <xf numFmtId="0" fontId="24" fillId="0" borderId="12" xfId="0" applyFont="1" applyBorder="1" applyAlignment="1">
      <alignment horizontal="right" vertical="center"/>
    </xf>
    <xf numFmtId="0" fontId="23" fillId="33" borderId="10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6" fillId="0" borderId="0" xfId="0" applyFont="1" applyAlignment="1">
      <alignment wrapText="1"/>
    </xf>
    <xf numFmtId="0" fontId="24" fillId="0" borderId="10" xfId="0" applyFont="1" applyBorder="1" applyAlignment="1">
      <alignment horizontal="right" vertical="center" wrapText="1"/>
    </xf>
    <xf numFmtId="9" fontId="24" fillId="0" borderId="10" xfId="0" applyNumberFormat="1" applyFont="1" applyBorder="1" applyAlignment="1">
      <alignment horizontal="right" vertical="center" wrapText="1"/>
    </xf>
    <xf numFmtId="9" fontId="23" fillId="0" borderId="10" xfId="0" applyNumberFormat="1" applyFont="1" applyBorder="1" applyAlignment="1">
      <alignment horizontal="right" vertical="center" wrapText="1"/>
    </xf>
    <xf numFmtId="9" fontId="23" fillId="0" borderId="10" xfId="0" applyNumberFormat="1" applyFont="1" applyBorder="1" applyAlignment="1">
      <alignment horizontal="right" vertical="center"/>
    </xf>
    <xf numFmtId="0" fontId="24" fillId="0" borderId="10" xfId="0" applyFont="1" applyBorder="1" applyAlignment="1">
      <alignment vertical="center"/>
    </xf>
    <xf numFmtId="0" fontId="24" fillId="0" borderId="13" xfId="0" applyFont="1" applyBorder="1" applyAlignment="1">
      <alignment vertical="center" wrapText="1"/>
    </xf>
    <xf numFmtId="0" fontId="23" fillId="0" borderId="12" xfId="0" applyFont="1" applyBorder="1" applyAlignment="1">
      <alignment vertical="center"/>
    </xf>
    <xf numFmtId="9" fontId="23" fillId="0" borderId="12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vertical="center" wrapText="1"/>
    </xf>
    <xf numFmtId="9" fontId="24" fillId="0" borderId="12" xfId="0" applyNumberFormat="1" applyFont="1" applyBorder="1" applyAlignment="1">
      <alignment horizontal="right" vertical="center"/>
    </xf>
    <xf numFmtId="0" fontId="24" fillId="0" borderId="13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9" fontId="24" fillId="0" borderId="0" xfId="0" applyNumberFormat="1" applyFont="1" applyBorder="1" applyAlignment="1">
      <alignment horizontal="right" vertical="center"/>
    </xf>
    <xf numFmtId="0" fontId="25" fillId="33" borderId="10" xfId="0" applyFont="1" applyFill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3" fontId="24" fillId="0" borderId="10" xfId="0" applyNumberFormat="1" applyFont="1" applyBorder="1" applyAlignment="1">
      <alignment horizontal="right" vertical="center"/>
    </xf>
    <xf numFmtId="9" fontId="24" fillId="0" borderId="10" xfId="0" quotePrefix="1" applyNumberFormat="1" applyFont="1" applyBorder="1" applyAlignment="1">
      <alignment horizontal="right" vertical="center"/>
    </xf>
    <xf numFmtId="0" fontId="27" fillId="0" borderId="0" xfId="0" applyFont="1"/>
    <xf numFmtId="0" fontId="23" fillId="33" borderId="10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6" fillId="0" borderId="0" xfId="6" applyFill="1"/>
    <xf numFmtId="0" fontId="19" fillId="0" borderId="0" xfId="0" applyFont="1" applyFill="1"/>
    <xf numFmtId="3" fontId="23" fillId="0" borderId="10" xfId="0" applyNumberFormat="1" applyFont="1" applyBorder="1" applyAlignment="1">
      <alignment horizontal="right" vertical="center"/>
    </xf>
    <xf numFmtId="3" fontId="19" fillId="0" borderId="10" xfId="0" applyNumberFormat="1" applyFont="1" applyBorder="1" applyAlignment="1">
      <alignment horizontal="right" vertical="center"/>
    </xf>
    <xf numFmtId="9" fontId="19" fillId="0" borderId="0" xfId="0" applyNumberFormat="1" applyFont="1"/>
    <xf numFmtId="0" fontId="19" fillId="0" borderId="0" xfId="0" applyFont="1" applyAlignment="1"/>
    <xf numFmtId="0" fontId="23" fillId="0" borderId="0" xfId="0" applyFont="1" applyBorder="1" applyAlignment="1">
      <alignment vertical="center"/>
    </xf>
    <xf numFmtId="9" fontId="24" fillId="0" borderId="0" xfId="0" applyNumberFormat="1" applyFont="1" applyBorder="1" applyAlignment="1">
      <alignment horizontal="right" vertical="center" wrapText="1"/>
    </xf>
    <xf numFmtId="9" fontId="23" fillId="0" borderId="0" xfId="0" applyNumberFormat="1" applyFont="1" applyBorder="1" applyAlignment="1">
      <alignment horizontal="right" vertical="center" wrapText="1"/>
    </xf>
    <xf numFmtId="0" fontId="23" fillId="33" borderId="10" xfId="0" applyFont="1" applyFill="1" applyBorder="1" applyAlignment="1">
      <alignment horizontal="center" vertical="center"/>
    </xf>
    <xf numFmtId="0" fontId="19" fillId="0" borderId="10" xfId="0" applyFont="1" applyFill="1" applyBorder="1"/>
    <xf numFmtId="0" fontId="23" fillId="33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 wrapText="1"/>
    </xf>
    <xf numFmtId="3" fontId="19" fillId="0" borderId="10" xfId="0" applyNumberFormat="1" applyFont="1" applyFill="1" applyBorder="1" applyAlignment="1">
      <alignment horizontal="right" vertical="center"/>
    </xf>
    <xf numFmtId="3" fontId="19" fillId="0" borderId="10" xfId="0" applyNumberFormat="1" applyFont="1" applyBorder="1"/>
    <xf numFmtId="0" fontId="25" fillId="33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64" fontId="24" fillId="0" borderId="10" xfId="0" applyNumberFormat="1" applyFont="1" applyBorder="1" applyAlignment="1">
      <alignment horizontal="right" vertical="center"/>
    </xf>
    <xf numFmtId="0" fontId="28" fillId="0" borderId="0" xfId="0" applyFont="1" applyAlignment="1"/>
    <xf numFmtId="0" fontId="19" fillId="0" borderId="0" xfId="0" applyFont="1" applyFill="1" applyAlignment="1">
      <alignment vertical="center" wrapText="1"/>
    </xf>
    <xf numFmtId="3" fontId="19" fillId="0" borderId="0" xfId="0" applyNumberFormat="1" applyFont="1"/>
    <xf numFmtId="0" fontId="28" fillId="0" borderId="0" xfId="0" applyFont="1"/>
    <xf numFmtId="3" fontId="19" fillId="0" borderId="0" xfId="0" applyNumberFormat="1" applyFont="1" applyFill="1" applyAlignment="1">
      <alignment vertical="center" wrapText="1"/>
    </xf>
    <xf numFmtId="3" fontId="23" fillId="0" borderId="10" xfId="0" applyNumberFormat="1" applyFont="1" applyFill="1" applyBorder="1" applyAlignment="1">
      <alignment horizontal="right" vertical="center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3" fontId="24" fillId="0" borderId="14" xfId="0" applyNumberFormat="1" applyFont="1" applyFill="1" applyBorder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5" xfId="0" applyNumberFormat="1" applyFont="1" applyFill="1" applyBorder="1" applyAlignment="1">
      <alignment horizontal="center" vertical="center"/>
    </xf>
    <xf numFmtId="3" fontId="24" fillId="0" borderId="16" xfId="0" applyNumberFormat="1" applyFont="1" applyFill="1" applyBorder="1" applyAlignment="1">
      <alignment horizontal="center" vertical="center"/>
    </xf>
    <xf numFmtId="3" fontId="24" fillId="0" borderId="18" xfId="0" applyNumberFormat="1" applyFont="1" applyFill="1" applyBorder="1" applyAlignment="1">
      <alignment horizontal="center" vertical="center"/>
    </xf>
    <xf numFmtId="3" fontId="24" fillId="0" borderId="17" xfId="0" applyNumberFormat="1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top"/>
    </xf>
    <xf numFmtId="3" fontId="27" fillId="0" borderId="0" xfId="0" applyNumberFormat="1" applyFont="1"/>
  </cellXfs>
  <cellStyles count="42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 customBuiltin="1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nd" xfId="9" builtinId="20" customBuiltin="1"/>
    <cellStyle name="Väljund" xfId="10" builtinId="21" customBuiltin="1"/>
    <cellStyle name="Üldpealkiri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242888</xdr:colOff>
      <xdr:row>0</xdr:row>
      <xdr:rowOff>114300</xdr:rowOff>
    </xdr:from>
    <xdr:to>
      <xdr:col>17</xdr:col>
      <xdr:colOff>317500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005763" y="114300"/>
          <a:ext cx="6559550" cy="1084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 b="1" u="sng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Allikad: </a:t>
          </a:r>
          <a:r>
            <a:rPr lang="et-EE" sz="1100" b="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Eesti</a:t>
          </a:r>
          <a:r>
            <a:rPr lang="et-EE" sz="1100" b="0" u="non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Teadusinfosüsteem, Eesti Teadusagentuur ning haridus- ja teadusministri baasfinantseerimise jaotuse kinnitamise käskkirjad 2019-2021</a:t>
          </a:r>
        </a:p>
        <a:p>
          <a:endParaRPr lang="et-EE" sz="1100"/>
        </a:p>
        <a:p>
          <a:r>
            <a:rPr lang="et-EE" sz="1100" b="1" u="sng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Kontakt:</a:t>
          </a:r>
          <a:r>
            <a:rPr lang="et-EE" sz="1100" b="0" u="non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Kristina Laurand</a:t>
          </a:r>
          <a:r>
            <a:rPr lang="et-EE" sz="1100" b="0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t-E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Eesti Teadusagentuuri analüüsiosakond,  http://www.etag.ee/teadusagentuur/kontaktid/analuusiosakond/ </a:t>
          </a:r>
          <a:endParaRPr lang="et-EE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114300</xdr:colOff>
      <xdr:row>1</xdr:row>
      <xdr:rowOff>85725</xdr:rowOff>
    </xdr:from>
    <xdr:to>
      <xdr:col>0</xdr:col>
      <xdr:colOff>2051050</xdr:colOff>
      <xdr:row>3</xdr:row>
      <xdr:rowOff>116205</xdr:rowOff>
    </xdr:to>
    <xdr:pic>
      <xdr:nvPicPr>
        <xdr:cNvPr id="3" name="Pilt 2" descr="V:\1 ETAg ÜHINE\1 KORRAD JUHENDID VORMID\Logokasutus (ETAg ja partnerite logod ja kasutusjuhendid)\ETAg LOGO 2017\ETAG_logo_veeb ja kontor RGB_violett-must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52425"/>
          <a:ext cx="1857375" cy="4591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ETAG1">
      <a:dk1>
        <a:srgbClr val="2C2A29"/>
      </a:dk1>
      <a:lt1>
        <a:srgbClr val="FFFFFF"/>
      </a:lt1>
      <a:dk2>
        <a:srgbClr val="565554"/>
      </a:dk2>
      <a:lt2>
        <a:srgbClr val="D5D4D4"/>
      </a:lt2>
      <a:accent1>
        <a:srgbClr val="6638B6"/>
      </a:accent1>
      <a:accent2>
        <a:srgbClr val="8560C5"/>
      </a:accent2>
      <a:accent3>
        <a:srgbClr val="9474CC"/>
      </a:accent3>
      <a:accent4>
        <a:srgbClr val="E0D7F0"/>
      </a:accent4>
      <a:accent5>
        <a:srgbClr val="E8E1F4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4"/>
  <sheetViews>
    <sheetView tabSelected="1" zoomScale="120" zoomScaleNormal="120" workbookViewId="0">
      <selection activeCell="F11" sqref="F11"/>
    </sheetView>
  </sheetViews>
  <sheetFormatPr defaultColWidth="9.140625" defaultRowHeight="12.75" x14ac:dyDescent="0.2"/>
  <cols>
    <col min="1" max="1" width="32.42578125" style="2" customWidth="1"/>
    <col min="2" max="2" width="11.140625" style="2" customWidth="1"/>
    <col min="3" max="3" width="11.28515625" style="2" customWidth="1"/>
    <col min="4" max="5" width="11.5703125" style="2" customWidth="1"/>
    <col min="6" max="6" width="11.42578125" style="2" customWidth="1"/>
    <col min="7" max="7" width="11" style="2" customWidth="1"/>
    <col min="8" max="8" width="10.5703125" style="2" customWidth="1"/>
    <col min="9" max="9" width="18.140625" style="2" customWidth="1"/>
    <col min="10" max="10" width="11" style="2" bestFit="1" customWidth="1"/>
    <col min="11" max="16384" width="9.140625" style="2"/>
  </cols>
  <sheetData>
    <row r="1" spans="1:11" ht="21" x14ac:dyDescent="0.2">
      <c r="A1" s="1" t="s">
        <v>73</v>
      </c>
    </row>
    <row r="2" spans="1:11" ht="21" x14ac:dyDescent="0.35">
      <c r="A2" s="3"/>
    </row>
    <row r="3" spans="1:11" x14ac:dyDescent="0.2">
      <c r="I3" s="38"/>
      <c r="J3" s="38"/>
      <c r="K3" s="38"/>
    </row>
    <row r="4" spans="1:11" ht="12.75" customHeight="1" x14ac:dyDescent="0.2">
      <c r="I4" s="41"/>
      <c r="J4" s="41"/>
      <c r="K4" s="41"/>
    </row>
    <row r="5" spans="1:11" x14ac:dyDescent="0.2">
      <c r="I5" s="41"/>
      <c r="J5" s="41"/>
      <c r="K5" s="41"/>
    </row>
    <row r="6" spans="1:11" ht="15" x14ac:dyDescent="0.25">
      <c r="A6" s="4" t="s">
        <v>69</v>
      </c>
      <c r="I6" s="41"/>
      <c r="J6" s="41"/>
      <c r="K6" s="41"/>
    </row>
    <row r="8" spans="1:11" x14ac:dyDescent="0.2">
      <c r="A8" s="5"/>
      <c r="B8" s="13">
        <v>2019</v>
      </c>
      <c r="C8" s="13">
        <v>2020</v>
      </c>
      <c r="D8" s="39">
        <v>2021</v>
      </c>
    </row>
    <row r="9" spans="1:11" ht="12.75" customHeight="1" x14ac:dyDescent="0.2">
      <c r="A9" s="6" t="s">
        <v>79</v>
      </c>
      <c r="B9" s="7">
        <v>40.6</v>
      </c>
      <c r="C9" s="7">
        <v>42.7</v>
      </c>
      <c r="D9" s="52">
        <v>46.3</v>
      </c>
    </row>
    <row r="10" spans="1:11" ht="13.5" customHeight="1" thickBot="1" x14ac:dyDescent="0.3">
      <c r="A10" s="11" t="s">
        <v>0</v>
      </c>
      <c r="B10" s="12">
        <v>39.1</v>
      </c>
      <c r="C10" s="12">
        <v>42.5</v>
      </c>
      <c r="D10" s="12">
        <v>46.3</v>
      </c>
      <c r="E10" s="42"/>
    </row>
    <row r="11" spans="1:11" x14ac:dyDescent="0.2">
      <c r="A11" s="9" t="s">
        <v>1</v>
      </c>
      <c r="B11" s="10">
        <v>0.51</v>
      </c>
      <c r="C11" s="10">
        <v>0.5</v>
      </c>
      <c r="D11" s="10">
        <v>0.5</v>
      </c>
      <c r="E11" s="43"/>
    </row>
    <row r="12" spans="1:11" x14ac:dyDescent="0.2">
      <c r="A12" s="6" t="s">
        <v>2</v>
      </c>
      <c r="B12" s="8">
        <v>0.49</v>
      </c>
      <c r="C12" s="8">
        <v>0.5</v>
      </c>
      <c r="D12" s="8">
        <v>0.5</v>
      </c>
      <c r="E12" s="43"/>
    </row>
    <row r="13" spans="1:11" x14ac:dyDescent="0.2">
      <c r="A13" s="63"/>
      <c r="K13" s="43"/>
    </row>
    <row r="15" spans="1:11" ht="15" x14ac:dyDescent="0.25">
      <c r="A15" s="4" t="s">
        <v>66</v>
      </c>
      <c r="F15" s="4"/>
    </row>
    <row r="17" spans="1:14" x14ac:dyDescent="0.2">
      <c r="A17" s="67" t="s">
        <v>3</v>
      </c>
      <c r="B17" s="67">
        <v>2019</v>
      </c>
      <c r="C17" s="67"/>
      <c r="D17" s="67">
        <v>2020</v>
      </c>
      <c r="E17" s="67"/>
      <c r="F17" s="67">
        <v>2021</v>
      </c>
      <c r="G17" s="67"/>
    </row>
    <row r="18" spans="1:14" x14ac:dyDescent="0.2">
      <c r="A18" s="67"/>
      <c r="B18" s="39" t="s">
        <v>70</v>
      </c>
      <c r="C18" s="39" t="s">
        <v>56</v>
      </c>
      <c r="D18" s="53" t="s">
        <v>70</v>
      </c>
      <c r="E18" s="53" t="s">
        <v>56</v>
      </c>
      <c r="F18" s="53" t="s">
        <v>70</v>
      </c>
      <c r="G18" s="53" t="s">
        <v>56</v>
      </c>
    </row>
    <row r="19" spans="1:14" ht="25.5" x14ac:dyDescent="0.2">
      <c r="A19" s="54" t="s">
        <v>75</v>
      </c>
      <c r="B19" s="36">
        <v>23</v>
      </c>
      <c r="C19" s="45">
        <v>628450</v>
      </c>
      <c r="D19" s="36">
        <v>42</v>
      </c>
      <c r="E19" s="45">
        <v>1541660</v>
      </c>
      <c r="F19" s="45">
        <v>38</v>
      </c>
      <c r="G19" s="45">
        <v>1471030</v>
      </c>
      <c r="H19" s="38"/>
    </row>
    <row r="20" spans="1:14" x14ac:dyDescent="0.2">
      <c r="A20" s="54" t="s">
        <v>5</v>
      </c>
      <c r="B20" s="36">
        <v>87</v>
      </c>
      <c r="C20" s="45">
        <v>4918800.7799999993</v>
      </c>
      <c r="D20" s="36">
        <v>97</v>
      </c>
      <c r="E20" s="45">
        <v>7063887.6600000001</v>
      </c>
      <c r="F20" s="45">
        <v>82</v>
      </c>
      <c r="G20" s="45">
        <v>6776489.5</v>
      </c>
    </row>
    <row r="21" spans="1:14" x14ac:dyDescent="0.2">
      <c r="A21" s="54" t="s">
        <v>6</v>
      </c>
      <c r="B21" s="36">
        <v>52</v>
      </c>
      <c r="C21" s="45">
        <v>8906186.25</v>
      </c>
      <c r="D21" s="36">
        <v>122</v>
      </c>
      <c r="E21" s="45">
        <v>27134960</v>
      </c>
      <c r="F21" s="45">
        <v>167</v>
      </c>
      <c r="G21" s="45">
        <v>36794613</v>
      </c>
    </row>
    <row r="22" spans="1:14" x14ac:dyDescent="0.2">
      <c r="A22" s="15" t="s">
        <v>74</v>
      </c>
      <c r="B22" s="36">
        <v>78</v>
      </c>
      <c r="C22" s="45">
        <v>4347802</v>
      </c>
      <c r="D22" s="36">
        <v>49</v>
      </c>
      <c r="E22" s="45">
        <v>2783046</v>
      </c>
      <c r="F22" s="45" t="s">
        <v>14</v>
      </c>
      <c r="G22" s="45" t="s">
        <v>14</v>
      </c>
      <c r="I22" s="76"/>
    </row>
    <row r="23" spans="1:14" x14ac:dyDescent="0.2">
      <c r="A23" s="15" t="s">
        <v>68</v>
      </c>
      <c r="B23" s="36">
        <v>109</v>
      </c>
      <c r="C23" s="45">
        <v>16497193</v>
      </c>
      <c r="D23" s="36">
        <v>34</v>
      </c>
      <c r="E23" s="45">
        <v>3219293</v>
      </c>
      <c r="F23" s="45" t="s">
        <v>14</v>
      </c>
      <c r="G23" s="45" t="s">
        <v>14</v>
      </c>
    </row>
    <row r="24" spans="1:14" ht="12.95" customHeight="1" x14ac:dyDescent="0.2">
      <c r="A24" s="15" t="s">
        <v>71</v>
      </c>
      <c r="B24" s="36" t="s">
        <v>7</v>
      </c>
      <c r="C24" s="45">
        <v>400000</v>
      </c>
      <c r="D24" s="36">
        <v>4</v>
      </c>
      <c r="E24" s="45">
        <v>360000</v>
      </c>
      <c r="F24" s="55">
        <v>6</v>
      </c>
      <c r="G24" s="55">
        <v>595125</v>
      </c>
      <c r="I24" s="61"/>
      <c r="J24" s="61"/>
    </row>
    <row r="25" spans="1:14" x14ac:dyDescent="0.2">
      <c r="A25" s="54" t="s">
        <v>67</v>
      </c>
      <c r="B25" s="69" t="s">
        <v>61</v>
      </c>
      <c r="C25" s="70"/>
      <c r="D25" s="70"/>
      <c r="E25" s="71"/>
      <c r="F25" s="55">
        <v>10</v>
      </c>
      <c r="G25" s="55">
        <v>578000</v>
      </c>
      <c r="H25" s="38"/>
      <c r="I25" s="64"/>
      <c r="J25" s="61"/>
      <c r="K25" s="61"/>
      <c r="L25" s="61"/>
      <c r="M25" s="61"/>
      <c r="N25" s="61"/>
    </row>
    <row r="26" spans="1:14" x14ac:dyDescent="0.2">
      <c r="A26" s="54" t="s">
        <v>72</v>
      </c>
      <c r="B26" s="72"/>
      <c r="C26" s="73"/>
      <c r="D26" s="73"/>
      <c r="E26" s="74"/>
      <c r="F26" s="55">
        <v>20</v>
      </c>
      <c r="G26" s="55">
        <v>1126000</v>
      </c>
      <c r="H26" s="38"/>
      <c r="I26" s="61"/>
      <c r="J26" s="61"/>
    </row>
    <row r="27" spans="1:14" x14ac:dyDescent="0.2">
      <c r="A27" s="16" t="s">
        <v>8</v>
      </c>
      <c r="B27" s="44">
        <f>SUM(B19:B24)</f>
        <v>349</v>
      </c>
      <c r="C27" s="44">
        <f>SUM(C19:C24)</f>
        <v>35698432.030000001</v>
      </c>
      <c r="D27" s="44">
        <f>SUM(D19:D24)</f>
        <v>348</v>
      </c>
      <c r="E27" s="44">
        <f>SUM(E19:E24)</f>
        <v>42102846.659999996</v>
      </c>
      <c r="F27" s="65">
        <f>SUM(F19:F24)</f>
        <v>293</v>
      </c>
      <c r="G27" s="65">
        <f>SUM(G19:G26)</f>
        <v>47341257.5</v>
      </c>
    </row>
    <row r="28" spans="1:14" x14ac:dyDescent="0.2">
      <c r="A28" s="60"/>
      <c r="B28" s="17"/>
      <c r="C28" s="17"/>
      <c r="D28" s="17"/>
      <c r="E28" s="17"/>
      <c r="F28" s="17"/>
      <c r="G28" s="17"/>
    </row>
    <row r="29" spans="1:14" x14ac:dyDescent="0.2">
      <c r="A29" s="17"/>
      <c r="B29" s="17"/>
      <c r="C29" s="17"/>
      <c r="D29" s="17"/>
      <c r="E29" s="17"/>
      <c r="F29" s="17"/>
      <c r="G29" s="17"/>
    </row>
    <row r="30" spans="1:14" ht="15" x14ac:dyDescent="0.25">
      <c r="A30" s="4" t="s">
        <v>63</v>
      </c>
    </row>
    <row r="32" spans="1:14" x14ac:dyDescent="0.2">
      <c r="A32" s="67"/>
      <c r="B32" s="67" t="s">
        <v>9</v>
      </c>
      <c r="C32" s="67"/>
      <c r="D32" s="67" t="s">
        <v>10</v>
      </c>
      <c r="E32" s="67"/>
      <c r="F32" s="67" t="s">
        <v>11</v>
      </c>
      <c r="G32" s="67"/>
      <c r="H32" s="67" t="s">
        <v>8</v>
      </c>
      <c r="I32" s="67"/>
    </row>
    <row r="33" spans="1:11" x14ac:dyDescent="0.2">
      <c r="A33" s="67"/>
      <c r="B33" s="40" t="s">
        <v>33</v>
      </c>
      <c r="C33" s="40" t="s">
        <v>34</v>
      </c>
      <c r="D33" s="40" t="s">
        <v>33</v>
      </c>
      <c r="E33" s="40" t="s">
        <v>34</v>
      </c>
      <c r="F33" s="40" t="s">
        <v>33</v>
      </c>
      <c r="G33" s="40" t="s">
        <v>34</v>
      </c>
      <c r="H33" s="40" t="s">
        <v>33</v>
      </c>
      <c r="I33" s="40" t="s">
        <v>34</v>
      </c>
      <c r="K33"/>
    </row>
    <row r="34" spans="1:11" x14ac:dyDescent="0.2">
      <c r="A34" s="68">
        <v>2019</v>
      </c>
      <c r="B34" s="18">
        <v>43</v>
      </c>
      <c r="C34" s="18">
        <v>14</v>
      </c>
      <c r="D34" s="18">
        <v>93</v>
      </c>
      <c r="E34" s="18">
        <v>24</v>
      </c>
      <c r="F34" s="18">
        <v>230</v>
      </c>
      <c r="G34" s="18">
        <v>38</v>
      </c>
      <c r="H34" s="18">
        <v>366</v>
      </c>
      <c r="I34" s="18">
        <v>76</v>
      </c>
    </row>
    <row r="35" spans="1:11" x14ac:dyDescent="0.2">
      <c r="A35" s="68"/>
      <c r="B35" s="19">
        <v>0.12</v>
      </c>
      <c r="C35" s="20">
        <v>0.18</v>
      </c>
      <c r="D35" s="19">
        <v>0.25</v>
      </c>
      <c r="E35" s="20">
        <v>0.32</v>
      </c>
      <c r="F35" s="19">
        <v>0.63</v>
      </c>
      <c r="G35" s="20">
        <v>0.5</v>
      </c>
      <c r="H35" s="19">
        <v>1</v>
      </c>
      <c r="I35" s="20">
        <v>1</v>
      </c>
    </row>
    <row r="36" spans="1:11" x14ac:dyDescent="0.2">
      <c r="A36" s="68">
        <v>2020</v>
      </c>
      <c r="B36" s="18">
        <v>47</v>
      </c>
      <c r="C36" s="18">
        <v>21</v>
      </c>
      <c r="D36" s="18">
        <v>100</v>
      </c>
      <c r="E36" s="18">
        <v>23</v>
      </c>
      <c r="F36" s="18">
        <v>332</v>
      </c>
      <c r="G36" s="18">
        <v>70</v>
      </c>
      <c r="H36" s="18">
        <v>479</v>
      </c>
      <c r="I36" s="18">
        <v>114</v>
      </c>
    </row>
    <row r="37" spans="1:11" x14ac:dyDescent="0.2">
      <c r="A37" s="68"/>
      <c r="B37" s="19">
        <v>0.1</v>
      </c>
      <c r="C37" s="20">
        <v>0.18</v>
      </c>
      <c r="D37" s="19">
        <v>0.21</v>
      </c>
      <c r="E37" s="20">
        <v>0.2</v>
      </c>
      <c r="F37" s="19">
        <v>0.69</v>
      </c>
      <c r="G37" s="20">
        <v>0.61</v>
      </c>
      <c r="H37" s="19">
        <v>1</v>
      </c>
      <c r="I37" s="20">
        <v>1</v>
      </c>
    </row>
    <row r="38" spans="1:11" x14ac:dyDescent="0.2">
      <c r="A38" s="68">
        <v>2021</v>
      </c>
      <c r="B38" s="18">
        <v>35</v>
      </c>
      <c r="C38" s="18">
        <v>8</v>
      </c>
      <c r="D38" s="18">
        <v>78</v>
      </c>
      <c r="E38" s="18">
        <v>21</v>
      </c>
      <c r="F38" s="18">
        <v>300</v>
      </c>
      <c r="G38" s="18">
        <v>63</v>
      </c>
      <c r="H38" s="18">
        <v>413</v>
      </c>
      <c r="I38" s="18">
        <v>92</v>
      </c>
    </row>
    <row r="39" spans="1:11" x14ac:dyDescent="0.2">
      <c r="A39" s="68"/>
      <c r="B39" s="19">
        <v>8.4745762711864403E-2</v>
      </c>
      <c r="C39" s="20">
        <v>8.6956521739130432E-2</v>
      </c>
      <c r="D39" s="19">
        <v>0.18886198547215496</v>
      </c>
      <c r="E39" s="20">
        <v>0.22826086956521738</v>
      </c>
      <c r="F39" s="19">
        <v>0.72639225181598066</v>
      </c>
      <c r="G39" s="20">
        <v>0.68478260869565222</v>
      </c>
      <c r="H39" s="19">
        <v>1</v>
      </c>
      <c r="I39" s="20">
        <v>1</v>
      </c>
    </row>
    <row r="40" spans="1:11" x14ac:dyDescent="0.2">
      <c r="A40" s="48"/>
      <c r="B40" s="49"/>
      <c r="C40" s="50"/>
      <c r="D40" s="49"/>
      <c r="E40" s="50"/>
      <c r="F40" s="49"/>
      <c r="G40" s="50"/>
      <c r="H40" s="49"/>
      <c r="I40" s="50"/>
    </row>
    <row r="41" spans="1:11" x14ac:dyDescent="0.2">
      <c r="A41" s="48"/>
      <c r="B41" s="49"/>
      <c r="C41" s="50"/>
      <c r="D41" s="49"/>
      <c r="E41" s="50"/>
      <c r="F41" s="49"/>
      <c r="G41" s="50"/>
      <c r="H41" s="49"/>
      <c r="I41" s="50"/>
    </row>
    <row r="42" spans="1:11" ht="15" x14ac:dyDescent="0.25">
      <c r="A42" s="4" t="s">
        <v>64</v>
      </c>
      <c r="F42" s="38"/>
    </row>
    <row r="44" spans="1:11" x14ac:dyDescent="0.2">
      <c r="A44" s="14"/>
      <c r="B44" s="39">
        <v>2019</v>
      </c>
      <c r="C44" s="39">
        <v>2020</v>
      </c>
      <c r="D44" s="39">
        <v>2021</v>
      </c>
    </row>
    <row r="45" spans="1:11" ht="13.5" thickBot="1" x14ac:dyDescent="0.25">
      <c r="A45" s="24" t="s">
        <v>12</v>
      </c>
      <c r="B45" s="25">
        <v>0.21</v>
      </c>
      <c r="C45" s="25">
        <v>0.24</v>
      </c>
      <c r="D45" s="25">
        <v>0.22</v>
      </c>
    </row>
    <row r="46" spans="1:11" x14ac:dyDescent="0.2">
      <c r="A46" s="23" t="s">
        <v>13</v>
      </c>
      <c r="B46" s="10">
        <v>0.25</v>
      </c>
      <c r="C46" s="10">
        <v>0.28000000000000003</v>
      </c>
      <c r="D46" s="10">
        <v>0.23</v>
      </c>
    </row>
    <row r="47" spans="1:11" x14ac:dyDescent="0.2">
      <c r="A47" s="15" t="s">
        <v>15</v>
      </c>
      <c r="B47" s="8">
        <v>0.13</v>
      </c>
      <c r="C47" s="8">
        <v>0.3</v>
      </c>
      <c r="D47" s="10">
        <v>0.17</v>
      </c>
    </row>
    <row r="48" spans="1:11" x14ac:dyDescent="0.2">
      <c r="A48" s="15" t="s">
        <v>16</v>
      </c>
      <c r="B48" s="8">
        <v>0.28000000000000003</v>
      </c>
      <c r="C48" s="8">
        <v>0.31</v>
      </c>
      <c r="D48" s="10">
        <v>0.35</v>
      </c>
    </row>
    <row r="49" spans="1:6" ht="25.5" x14ac:dyDescent="0.2">
      <c r="A49" s="15" t="s">
        <v>17</v>
      </c>
      <c r="B49" s="8">
        <v>0.13</v>
      </c>
      <c r="C49" s="8">
        <v>0.19</v>
      </c>
      <c r="D49" s="10">
        <v>0.33</v>
      </c>
    </row>
    <row r="50" spans="1:6" x14ac:dyDescent="0.2">
      <c r="A50" s="15" t="s">
        <v>18</v>
      </c>
      <c r="B50" s="8">
        <v>0.17</v>
      </c>
      <c r="C50" s="8">
        <v>0.11</v>
      </c>
      <c r="D50" s="10">
        <v>0.21</v>
      </c>
    </row>
    <row r="51" spans="1:6" ht="13.5" thickBot="1" x14ac:dyDescent="0.25">
      <c r="A51" s="26" t="s">
        <v>19</v>
      </c>
      <c r="B51" s="27">
        <v>0.17</v>
      </c>
      <c r="C51" s="27">
        <v>0.15</v>
      </c>
      <c r="D51" s="27">
        <v>0.15</v>
      </c>
      <c r="F51" s="2" t="s">
        <v>78</v>
      </c>
    </row>
    <row r="52" spans="1:6" x14ac:dyDescent="0.2">
      <c r="A52" s="23" t="s">
        <v>4</v>
      </c>
      <c r="B52" s="10">
        <v>0.33</v>
      </c>
      <c r="C52" s="10">
        <v>0.44</v>
      </c>
      <c r="D52" s="10">
        <v>0.23</v>
      </c>
    </row>
    <row r="53" spans="1:6" x14ac:dyDescent="0.2">
      <c r="A53" s="15" t="s">
        <v>5</v>
      </c>
      <c r="B53" s="8">
        <v>0.26</v>
      </c>
      <c r="C53" s="8">
        <v>0.23</v>
      </c>
      <c r="D53" s="10">
        <v>0.27</v>
      </c>
    </row>
    <row r="54" spans="1:6" ht="13.5" thickBot="1" x14ac:dyDescent="0.25">
      <c r="A54" s="26" t="s">
        <v>6</v>
      </c>
      <c r="B54" s="27">
        <v>0.17</v>
      </c>
      <c r="C54" s="27">
        <v>0.21</v>
      </c>
      <c r="D54" s="27">
        <v>0.21</v>
      </c>
    </row>
    <row r="55" spans="1:6" x14ac:dyDescent="0.2">
      <c r="A55" s="28" t="s">
        <v>20</v>
      </c>
      <c r="B55" s="10">
        <v>0.25</v>
      </c>
      <c r="C55" s="10">
        <v>0.23</v>
      </c>
      <c r="D55" s="10">
        <v>0.23</v>
      </c>
    </row>
    <row r="56" spans="1:6" x14ac:dyDescent="0.2">
      <c r="A56" s="22" t="s">
        <v>21</v>
      </c>
      <c r="B56" s="8">
        <v>0.13</v>
      </c>
      <c r="C56" s="8">
        <v>0.25</v>
      </c>
      <c r="D56" s="10">
        <v>0.2</v>
      </c>
    </row>
    <row r="57" spans="1:6" x14ac:dyDescent="0.2">
      <c r="A57" s="22" t="s">
        <v>22</v>
      </c>
      <c r="B57" s="8">
        <v>0.12</v>
      </c>
      <c r="C57" s="8">
        <v>0.21</v>
      </c>
      <c r="D57" s="10">
        <v>0.23</v>
      </c>
    </row>
    <row r="58" spans="1:6" x14ac:dyDescent="0.2">
      <c r="A58" s="22" t="s">
        <v>23</v>
      </c>
      <c r="B58" s="8">
        <v>0.18</v>
      </c>
      <c r="C58" s="8">
        <v>0.14000000000000001</v>
      </c>
      <c r="D58" s="10">
        <v>0.2</v>
      </c>
    </row>
    <row r="59" spans="1:6" x14ac:dyDescent="0.2">
      <c r="A59" s="15" t="s">
        <v>24</v>
      </c>
      <c r="B59" s="8">
        <v>0.38</v>
      </c>
      <c r="C59" s="8">
        <v>0.47</v>
      </c>
      <c r="D59" s="10">
        <v>0.44</v>
      </c>
    </row>
    <row r="60" spans="1:6" x14ac:dyDescent="0.2">
      <c r="A60" s="22" t="s">
        <v>25</v>
      </c>
      <c r="B60" s="8">
        <v>1</v>
      </c>
      <c r="C60" s="8">
        <v>0</v>
      </c>
      <c r="D60" s="10">
        <v>0</v>
      </c>
    </row>
    <row r="61" spans="1:6" x14ac:dyDescent="0.2">
      <c r="A61" s="22" t="s">
        <v>55</v>
      </c>
      <c r="B61" s="37" t="s">
        <v>14</v>
      </c>
      <c r="C61" s="37" t="s">
        <v>14</v>
      </c>
      <c r="D61" s="10">
        <v>0</v>
      </c>
    </row>
    <row r="62" spans="1:6" x14ac:dyDescent="0.2">
      <c r="A62" s="22" t="s">
        <v>26</v>
      </c>
      <c r="B62" s="8">
        <v>1</v>
      </c>
      <c r="C62" s="7" t="s">
        <v>14</v>
      </c>
      <c r="D62" s="10">
        <v>1</v>
      </c>
    </row>
    <row r="63" spans="1:6" x14ac:dyDescent="0.2">
      <c r="A63" s="22" t="s">
        <v>27</v>
      </c>
      <c r="B63" s="7" t="s">
        <v>14</v>
      </c>
      <c r="C63" s="8">
        <v>0.33</v>
      </c>
      <c r="D63" s="10">
        <v>0</v>
      </c>
    </row>
    <row r="64" spans="1:6" x14ac:dyDescent="0.2">
      <c r="A64" s="22" t="s">
        <v>28</v>
      </c>
      <c r="B64" s="8">
        <v>0</v>
      </c>
      <c r="C64" s="8">
        <v>1</v>
      </c>
      <c r="D64" s="10">
        <v>0</v>
      </c>
    </row>
    <row r="65" spans="1:12" x14ac:dyDescent="0.2">
      <c r="A65" s="22" t="s">
        <v>29</v>
      </c>
      <c r="B65" s="8">
        <v>0</v>
      </c>
      <c r="C65" s="8">
        <v>0.14000000000000001</v>
      </c>
      <c r="D65" s="10">
        <v>0.33</v>
      </c>
    </row>
    <row r="66" spans="1:12" x14ac:dyDescent="0.2">
      <c r="A66" s="22" t="s">
        <v>30</v>
      </c>
      <c r="B66" s="8">
        <v>0</v>
      </c>
      <c r="C66" s="8">
        <v>1</v>
      </c>
      <c r="D66" s="8">
        <v>0</v>
      </c>
    </row>
    <row r="67" spans="1:12" x14ac:dyDescent="0.2">
      <c r="A67" s="22" t="s">
        <v>57</v>
      </c>
      <c r="B67" s="8" t="s">
        <v>14</v>
      </c>
      <c r="C67" s="8" t="s">
        <v>14</v>
      </c>
      <c r="D67" s="8">
        <v>0</v>
      </c>
    </row>
    <row r="68" spans="1:12" ht="13.5" thickBot="1" x14ac:dyDescent="0.25">
      <c r="A68" s="29" t="s">
        <v>58</v>
      </c>
      <c r="B68" s="27" t="s">
        <v>14</v>
      </c>
      <c r="C68" s="27" t="s">
        <v>14</v>
      </c>
      <c r="D68" s="27">
        <v>0</v>
      </c>
    </row>
    <row r="69" spans="1:12" x14ac:dyDescent="0.2">
      <c r="A69" s="28" t="s">
        <v>31</v>
      </c>
      <c r="B69" s="10">
        <v>0.19</v>
      </c>
      <c r="C69" s="10">
        <v>0.2</v>
      </c>
      <c r="D69" s="10">
        <v>0.21</v>
      </c>
    </row>
    <row r="70" spans="1:12" x14ac:dyDescent="0.2">
      <c r="A70" s="22" t="s">
        <v>32</v>
      </c>
      <c r="B70" s="8">
        <v>0.22</v>
      </c>
      <c r="C70" s="8">
        <v>0.26</v>
      </c>
      <c r="D70" s="10">
        <v>0.24</v>
      </c>
    </row>
    <row r="71" spans="1:12" x14ac:dyDescent="0.2">
      <c r="A71" s="30"/>
      <c r="B71" s="31"/>
      <c r="C71" s="31"/>
      <c r="D71" s="31"/>
    </row>
    <row r="73" spans="1:12" ht="15" x14ac:dyDescent="0.25">
      <c r="A73" s="4" t="s">
        <v>65</v>
      </c>
    </row>
    <row r="75" spans="1:12" x14ac:dyDescent="0.2">
      <c r="A75" s="75"/>
      <c r="B75" s="67">
        <v>2019</v>
      </c>
      <c r="C75" s="67"/>
      <c r="D75" s="67">
        <v>2020</v>
      </c>
      <c r="E75" s="67"/>
      <c r="F75" s="67">
        <v>2021</v>
      </c>
      <c r="G75" s="67"/>
      <c r="H75" s="67" t="s">
        <v>62</v>
      </c>
      <c r="I75" s="67"/>
    </row>
    <row r="76" spans="1:12" x14ac:dyDescent="0.2">
      <c r="A76" s="75"/>
      <c r="B76" s="32" t="s">
        <v>33</v>
      </c>
      <c r="C76" s="32" t="s">
        <v>34</v>
      </c>
      <c r="D76" s="32" t="s">
        <v>33</v>
      </c>
      <c r="E76" s="32" t="s">
        <v>34</v>
      </c>
      <c r="F76" s="32" t="s">
        <v>33</v>
      </c>
      <c r="G76" s="32" t="s">
        <v>34</v>
      </c>
      <c r="H76" s="32" t="s">
        <v>33</v>
      </c>
      <c r="I76" s="32" t="s">
        <v>34</v>
      </c>
    </row>
    <row r="77" spans="1:12" x14ac:dyDescent="0.2">
      <c r="A77" s="33" t="s">
        <v>35</v>
      </c>
      <c r="B77" s="8">
        <v>0.61</v>
      </c>
      <c r="C77" s="8">
        <v>0.59</v>
      </c>
      <c r="D77" s="8">
        <v>0.69</v>
      </c>
      <c r="E77" s="8">
        <v>0.7</v>
      </c>
      <c r="F77" s="8">
        <v>0.65859564164648909</v>
      </c>
      <c r="G77" s="8">
        <v>0.70652173913043481</v>
      </c>
      <c r="H77" s="21">
        <v>0.65286521388216301</v>
      </c>
      <c r="I77" s="21">
        <v>0.66550724637681158</v>
      </c>
      <c r="K77" s="47"/>
      <c r="L77" s="46"/>
    </row>
    <row r="78" spans="1:12" ht="13.5" thickBot="1" x14ac:dyDescent="0.25">
      <c r="A78" s="35" t="s">
        <v>36</v>
      </c>
      <c r="B78" s="27">
        <v>0.39</v>
      </c>
      <c r="C78" s="27">
        <v>0.41</v>
      </c>
      <c r="D78" s="27">
        <v>0.31</v>
      </c>
      <c r="E78" s="27">
        <v>0.3</v>
      </c>
      <c r="F78" s="27">
        <v>0.34140435835351091</v>
      </c>
      <c r="G78" s="27">
        <v>0.29347826086956524</v>
      </c>
      <c r="H78" s="21">
        <v>0.34713478611783694</v>
      </c>
      <c r="I78" s="21">
        <v>0.33449275362318837</v>
      </c>
      <c r="K78" s="47"/>
      <c r="L78" s="46"/>
    </row>
    <row r="79" spans="1:12" x14ac:dyDescent="0.2">
      <c r="A79" s="34" t="s">
        <v>37</v>
      </c>
      <c r="B79" s="10">
        <v>0.63</v>
      </c>
      <c r="C79" s="10">
        <v>0.67</v>
      </c>
      <c r="D79" s="10">
        <v>0.56999999999999995</v>
      </c>
      <c r="E79" s="10">
        <v>0.68</v>
      </c>
      <c r="F79" s="10">
        <v>0.57384987893462469</v>
      </c>
      <c r="G79" s="10">
        <v>0.61956521739130432</v>
      </c>
      <c r="H79" s="21">
        <v>0.59128329297820825</v>
      </c>
      <c r="I79" s="21">
        <v>0.65652173913043477</v>
      </c>
      <c r="K79" s="47"/>
      <c r="L79" s="46"/>
    </row>
    <row r="80" spans="1:12" ht="13.5" thickBot="1" x14ac:dyDescent="0.25">
      <c r="A80" s="35" t="s">
        <v>38</v>
      </c>
      <c r="B80" s="27">
        <v>0.37</v>
      </c>
      <c r="C80" s="27">
        <v>0.33</v>
      </c>
      <c r="D80" s="27">
        <v>0.43</v>
      </c>
      <c r="E80" s="27">
        <v>0.32</v>
      </c>
      <c r="F80" s="27">
        <v>0.42615012106537531</v>
      </c>
      <c r="G80" s="27">
        <v>0.38043478260869568</v>
      </c>
      <c r="H80" s="21">
        <v>0.4087167070217918</v>
      </c>
      <c r="I80" s="21">
        <v>0.34347826086956523</v>
      </c>
      <c r="K80" s="47"/>
      <c r="L80" s="46"/>
    </row>
    <row r="81" spans="1:12" x14ac:dyDescent="0.2">
      <c r="A81" s="34" t="s">
        <v>39</v>
      </c>
      <c r="B81" s="10">
        <v>0.5</v>
      </c>
      <c r="C81" s="10">
        <v>0.6</v>
      </c>
      <c r="D81" s="10">
        <v>0.47</v>
      </c>
      <c r="E81" s="10">
        <v>0.66</v>
      </c>
      <c r="F81" s="10">
        <v>0.49735449735449733</v>
      </c>
      <c r="G81" s="10">
        <v>0.59523809523809523</v>
      </c>
      <c r="H81" s="21">
        <v>0.48911816578483247</v>
      </c>
      <c r="I81" s="21">
        <v>0.61841269841269841</v>
      </c>
      <c r="K81" s="47"/>
      <c r="L81" s="46"/>
    </row>
    <row r="82" spans="1:12" x14ac:dyDescent="0.2">
      <c r="A82" s="33" t="s">
        <v>40</v>
      </c>
      <c r="B82" s="8">
        <v>0.5</v>
      </c>
      <c r="C82" s="8">
        <v>0.4</v>
      </c>
      <c r="D82" s="8">
        <v>0.53</v>
      </c>
      <c r="E82" s="8">
        <v>0.34</v>
      </c>
      <c r="F82" s="8">
        <v>0.50264550264550267</v>
      </c>
      <c r="G82" s="8">
        <v>0.40476190476190477</v>
      </c>
      <c r="H82" s="21">
        <v>0.51088183421516753</v>
      </c>
      <c r="I82" s="21">
        <v>0.38158730158730164</v>
      </c>
      <c r="K82" s="47"/>
      <c r="L82" s="46"/>
    </row>
    <row r="86" spans="1:12" ht="15" x14ac:dyDescent="0.25">
      <c r="A86" s="4" t="s">
        <v>77</v>
      </c>
    </row>
    <row r="88" spans="1:12" x14ac:dyDescent="0.2">
      <c r="A88" s="66"/>
      <c r="B88" s="67">
        <v>2019</v>
      </c>
      <c r="C88" s="67"/>
      <c r="D88" s="66">
        <v>2020</v>
      </c>
      <c r="E88" s="66"/>
      <c r="F88" s="66">
        <v>2021</v>
      </c>
      <c r="G88" s="66"/>
    </row>
    <row r="89" spans="1:12" s="58" customFormat="1" ht="24" x14ac:dyDescent="0.2">
      <c r="A89" s="66"/>
      <c r="B89" s="57" t="s">
        <v>59</v>
      </c>
      <c r="C89" s="57" t="s">
        <v>60</v>
      </c>
      <c r="D89" s="57" t="s">
        <v>59</v>
      </c>
      <c r="E89" s="57" t="s">
        <v>60</v>
      </c>
      <c r="F89" s="57" t="s">
        <v>59</v>
      </c>
      <c r="G89" s="57" t="s">
        <v>60</v>
      </c>
    </row>
    <row r="90" spans="1:12" x14ac:dyDescent="0.2">
      <c r="A90" s="15" t="s">
        <v>41</v>
      </c>
      <c r="B90" s="36">
        <v>22324198</v>
      </c>
      <c r="C90" s="21">
        <v>0.56000000000000005</v>
      </c>
      <c r="D90" s="36">
        <v>22871464</v>
      </c>
      <c r="E90" s="21">
        <v>0.54</v>
      </c>
      <c r="F90" s="36">
        <v>22528084</v>
      </c>
      <c r="G90" s="21">
        <v>0.50015580412406091</v>
      </c>
    </row>
    <row r="91" spans="1:12" x14ac:dyDescent="0.2">
      <c r="A91" s="15" t="s">
        <v>42</v>
      </c>
      <c r="B91" s="36">
        <v>4738883</v>
      </c>
      <c r="C91" s="21">
        <v>0.12</v>
      </c>
      <c r="D91" s="36">
        <v>5518655</v>
      </c>
      <c r="E91" s="21">
        <v>0.13</v>
      </c>
      <c r="F91" s="36">
        <v>6051380</v>
      </c>
      <c r="G91" s="21">
        <v>0.13434932282568993</v>
      </c>
    </row>
    <row r="92" spans="1:12" x14ac:dyDescent="0.2">
      <c r="A92" s="15" t="s">
        <v>43</v>
      </c>
      <c r="B92" s="36">
        <v>5249654</v>
      </c>
      <c r="C92" s="21">
        <v>0.13</v>
      </c>
      <c r="D92" s="36">
        <v>5893710</v>
      </c>
      <c r="E92" s="21">
        <v>0.14000000000000001</v>
      </c>
      <c r="F92" s="36">
        <v>6459848.5</v>
      </c>
      <c r="G92" s="21">
        <v>0.14341790988692643</v>
      </c>
    </row>
    <row r="93" spans="1:12" x14ac:dyDescent="0.2">
      <c r="A93" s="15" t="s">
        <v>44</v>
      </c>
      <c r="B93" s="36">
        <v>995886</v>
      </c>
      <c r="C93" s="21">
        <v>0.02</v>
      </c>
      <c r="D93" s="36">
        <v>1524000</v>
      </c>
      <c r="E93" s="21">
        <v>0.04</v>
      </c>
      <c r="F93" s="36">
        <v>2104980</v>
      </c>
      <c r="G93" s="21">
        <v>4.6733577723035206E-2</v>
      </c>
    </row>
    <row r="94" spans="1:12" x14ac:dyDescent="0.2">
      <c r="A94" s="15" t="s">
        <v>45</v>
      </c>
      <c r="B94" s="36">
        <v>2764147</v>
      </c>
      <c r="C94" s="21">
        <v>7.0000000000000007E-2</v>
      </c>
      <c r="D94" s="36">
        <v>2829712</v>
      </c>
      <c r="E94" s="21">
        <v>7.0000000000000007E-2</v>
      </c>
      <c r="F94" s="36">
        <v>4418645</v>
      </c>
      <c r="G94" s="21">
        <v>9.8100262015791542E-2</v>
      </c>
    </row>
    <row r="95" spans="1:12" x14ac:dyDescent="0.2">
      <c r="A95" s="15" t="s">
        <v>46</v>
      </c>
      <c r="B95" s="36">
        <v>3801986</v>
      </c>
      <c r="C95" s="21">
        <v>0.1</v>
      </c>
      <c r="D95" s="36">
        <v>3967333</v>
      </c>
      <c r="E95" s="21">
        <v>0.09</v>
      </c>
      <c r="F95" s="36">
        <v>3479195</v>
      </c>
      <c r="G95" s="21">
        <v>7.7243123424495949E-2</v>
      </c>
    </row>
    <row r="96" spans="1:12" x14ac:dyDescent="0.2">
      <c r="A96" s="15" t="s">
        <v>8</v>
      </c>
      <c r="B96" s="36">
        <v>39874753</v>
      </c>
      <c r="C96" s="21">
        <v>1</v>
      </c>
      <c r="D96" s="36">
        <v>42604875</v>
      </c>
      <c r="E96" s="21">
        <v>1</v>
      </c>
      <c r="F96" s="56">
        <f>SUM(F90:F95)</f>
        <v>45042132.5</v>
      </c>
      <c r="G96" s="21">
        <v>1</v>
      </c>
    </row>
    <row r="98" spans="1:9" ht="15" x14ac:dyDescent="0.25">
      <c r="A98" s="4" t="s">
        <v>76</v>
      </c>
    </row>
    <row r="100" spans="1:9" x14ac:dyDescent="0.2">
      <c r="A100" s="66"/>
      <c r="B100" s="67">
        <v>2019</v>
      </c>
      <c r="C100" s="67"/>
      <c r="D100" s="67">
        <v>2020</v>
      </c>
      <c r="E100" s="67"/>
      <c r="F100" s="67">
        <v>2021</v>
      </c>
      <c r="G100" s="67"/>
    </row>
    <row r="101" spans="1:9" x14ac:dyDescent="0.2">
      <c r="A101" s="66"/>
      <c r="B101" s="13" t="s">
        <v>47</v>
      </c>
      <c r="C101" s="13" t="s">
        <v>48</v>
      </c>
      <c r="D101" s="13" t="s">
        <v>47</v>
      </c>
      <c r="E101" s="13" t="s">
        <v>48</v>
      </c>
      <c r="F101" s="51" t="s">
        <v>47</v>
      </c>
      <c r="G101" s="51" t="s">
        <v>48</v>
      </c>
    </row>
    <row r="102" spans="1:9" x14ac:dyDescent="0.2">
      <c r="A102" s="15" t="s">
        <v>49</v>
      </c>
      <c r="B102" s="36">
        <v>215753</v>
      </c>
      <c r="C102" s="8">
        <v>0.01</v>
      </c>
      <c r="D102" s="36">
        <v>298125</v>
      </c>
      <c r="E102" s="8">
        <v>0.01</v>
      </c>
      <c r="F102" s="36">
        <v>237875</v>
      </c>
      <c r="G102" s="8">
        <v>0.01</v>
      </c>
    </row>
    <row r="103" spans="1:9" x14ac:dyDescent="0.2">
      <c r="A103" s="15" t="s">
        <v>50</v>
      </c>
      <c r="B103" s="36">
        <v>306253</v>
      </c>
      <c r="C103" s="8">
        <v>0.01</v>
      </c>
      <c r="D103" s="36">
        <v>366368</v>
      </c>
      <c r="E103" s="8">
        <v>0.01</v>
      </c>
      <c r="F103" s="36">
        <v>229000</v>
      </c>
      <c r="G103" s="8">
        <v>0.01</v>
      </c>
    </row>
    <row r="104" spans="1:9" x14ac:dyDescent="0.2">
      <c r="A104" s="15" t="s">
        <v>51</v>
      </c>
      <c r="B104" s="36">
        <v>639951</v>
      </c>
      <c r="C104" s="8">
        <v>0.02</v>
      </c>
      <c r="D104" s="36">
        <v>46840</v>
      </c>
      <c r="E104" s="59">
        <v>1E-3</v>
      </c>
      <c r="F104" s="36">
        <v>237875</v>
      </c>
      <c r="G104" s="8">
        <v>0.01</v>
      </c>
    </row>
    <row r="105" spans="1:9" x14ac:dyDescent="0.2">
      <c r="A105" s="15" t="s">
        <v>28</v>
      </c>
      <c r="B105" s="36">
        <v>85586</v>
      </c>
      <c r="C105" s="59">
        <v>2E-3</v>
      </c>
      <c r="D105" s="36">
        <v>419836</v>
      </c>
      <c r="E105" s="8">
        <v>0.01</v>
      </c>
      <c r="F105" s="36">
        <v>334250</v>
      </c>
      <c r="G105" s="8">
        <v>0.01</v>
      </c>
    </row>
    <row r="106" spans="1:9" x14ac:dyDescent="0.2">
      <c r="A106" s="15" t="s">
        <v>22</v>
      </c>
      <c r="B106" s="36">
        <v>2328679</v>
      </c>
      <c r="C106" s="8">
        <v>0.06</v>
      </c>
      <c r="D106" s="36">
        <v>2693520</v>
      </c>
      <c r="E106" s="8">
        <v>0.06</v>
      </c>
      <c r="F106" s="36">
        <v>3331950</v>
      </c>
      <c r="G106" s="8">
        <v>7.0000000000000007E-2</v>
      </c>
    </row>
    <row r="107" spans="1:9" x14ac:dyDescent="0.2">
      <c r="A107" s="15" t="s">
        <v>52</v>
      </c>
      <c r="B107" s="36">
        <v>2726105</v>
      </c>
      <c r="C107" s="8">
        <v>7.0000000000000007E-2</v>
      </c>
      <c r="D107" s="36">
        <v>2865387</v>
      </c>
      <c r="E107" s="8">
        <v>7.0000000000000007E-2</v>
      </c>
      <c r="F107" s="36">
        <v>3132862</v>
      </c>
      <c r="G107" s="8">
        <v>7.0000000000000007E-2</v>
      </c>
    </row>
    <row r="108" spans="1:9" x14ac:dyDescent="0.2">
      <c r="A108" s="15" t="s">
        <v>26</v>
      </c>
      <c r="B108" s="36">
        <v>142500</v>
      </c>
      <c r="C108" s="59">
        <v>4.0000000000000001E-3</v>
      </c>
      <c r="D108" s="36">
        <v>183250</v>
      </c>
      <c r="E108" s="59">
        <v>4.0000000000000001E-3</v>
      </c>
      <c r="F108" s="36">
        <v>215812.5</v>
      </c>
      <c r="G108" s="59">
        <v>5.0000000000000001E-3</v>
      </c>
    </row>
    <row r="109" spans="1:9" x14ac:dyDescent="0.2">
      <c r="A109" s="15" t="s">
        <v>21</v>
      </c>
      <c r="B109" s="36">
        <v>7870480</v>
      </c>
      <c r="C109" s="8">
        <v>0.2</v>
      </c>
      <c r="D109" s="36">
        <v>8300004</v>
      </c>
      <c r="E109" s="8">
        <v>0.19</v>
      </c>
      <c r="F109" s="36">
        <v>8290570</v>
      </c>
      <c r="G109" s="8">
        <v>0.18</v>
      </c>
      <c r="I109" s="62"/>
    </row>
    <row r="110" spans="1:9" x14ac:dyDescent="0.2">
      <c r="A110" s="15" t="s">
        <v>23</v>
      </c>
      <c r="B110" s="36">
        <v>1940374</v>
      </c>
      <c r="C110" s="8">
        <v>0.05</v>
      </c>
      <c r="D110" s="36">
        <v>1856154</v>
      </c>
      <c r="E110" s="8">
        <v>0.04</v>
      </c>
      <c r="F110" s="36">
        <v>1887015</v>
      </c>
      <c r="G110" s="8">
        <v>0.04</v>
      </c>
    </row>
    <row r="111" spans="1:9" x14ac:dyDescent="0.2">
      <c r="A111" s="15" t="s">
        <v>20</v>
      </c>
      <c r="B111" s="36">
        <v>23208806</v>
      </c>
      <c r="C111" s="8">
        <v>0.57999999999999996</v>
      </c>
      <c r="D111" s="36">
        <v>25930561</v>
      </c>
      <c r="E111" s="8">
        <v>0.6</v>
      </c>
      <c r="F111" s="36">
        <v>26907048</v>
      </c>
      <c r="G111" s="8">
        <v>0.6</v>
      </c>
    </row>
    <row r="112" spans="1:9" x14ac:dyDescent="0.2">
      <c r="A112" s="15" t="s">
        <v>53</v>
      </c>
      <c r="B112" s="36">
        <v>166956</v>
      </c>
      <c r="C112" s="59">
        <v>4.0000000000000001E-3</v>
      </c>
      <c r="D112" s="36">
        <v>404831</v>
      </c>
      <c r="E112" s="8">
        <v>0.01</v>
      </c>
      <c r="F112" s="36">
        <v>237875</v>
      </c>
      <c r="G112" s="8">
        <v>0.01</v>
      </c>
    </row>
    <row r="113" spans="1:7" x14ac:dyDescent="0.2">
      <c r="A113" s="15" t="s">
        <v>54</v>
      </c>
      <c r="B113" s="36">
        <v>243311</v>
      </c>
      <c r="C113" s="8">
        <v>0.01</v>
      </c>
      <c r="D113" s="7">
        <v>0</v>
      </c>
      <c r="E113" s="8">
        <v>0</v>
      </c>
      <c r="F113" s="36">
        <v>0</v>
      </c>
      <c r="G113" s="8">
        <v>0</v>
      </c>
    </row>
    <row r="114" spans="1:7" x14ac:dyDescent="0.2">
      <c r="A114" s="15" t="s">
        <v>8</v>
      </c>
      <c r="B114" s="36">
        <v>39874753</v>
      </c>
      <c r="C114" s="8">
        <v>1</v>
      </c>
      <c r="D114" s="36">
        <v>43364875</v>
      </c>
      <c r="E114" s="8">
        <v>1</v>
      </c>
      <c r="F114" s="36">
        <f>SUM(F102:F113)</f>
        <v>45042132.5</v>
      </c>
      <c r="G114" s="8">
        <v>1</v>
      </c>
    </row>
  </sheetData>
  <mergeCells count="26">
    <mergeCell ref="B25:E26"/>
    <mergeCell ref="F100:G100"/>
    <mergeCell ref="A17:A18"/>
    <mergeCell ref="B17:C17"/>
    <mergeCell ref="D17:E17"/>
    <mergeCell ref="F17:G17"/>
    <mergeCell ref="D88:E88"/>
    <mergeCell ref="B100:C100"/>
    <mergeCell ref="D100:E100"/>
    <mergeCell ref="A38:A39"/>
    <mergeCell ref="F88:G88"/>
    <mergeCell ref="F75:G75"/>
    <mergeCell ref="A75:A76"/>
    <mergeCell ref="B75:C75"/>
    <mergeCell ref="D75:E75"/>
    <mergeCell ref="A100:A101"/>
    <mergeCell ref="H75:I75"/>
    <mergeCell ref="A88:A89"/>
    <mergeCell ref="B88:C88"/>
    <mergeCell ref="H32:I32"/>
    <mergeCell ref="A34:A35"/>
    <mergeCell ref="A36:A37"/>
    <mergeCell ref="A32:A33"/>
    <mergeCell ref="B32:C32"/>
    <mergeCell ref="D32:E32"/>
    <mergeCell ref="F32:G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Tabelid</vt:lpstr>
    </vt:vector>
  </TitlesOfParts>
  <Company>STAT_EE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Statistika andmebaas</dc:creator>
  <cp:lastModifiedBy>Kristina Laurand</cp:lastModifiedBy>
  <dcterms:created xsi:type="dcterms:W3CDTF">2018-08-23T09:34:40Z</dcterms:created>
  <dcterms:modified xsi:type="dcterms:W3CDTF">2021-06-21T12:15:16Z</dcterms:modified>
</cp:coreProperties>
</file>